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pol.sharepoint.com/sites/Marketing/Shared Documents/Komunikace a kampaně/Brand 2022/Úspory/Tipy na úspory/Pro_zkz/"/>
    </mc:Choice>
  </mc:AlternateContent>
  <xr:revisionPtr revIDLastSave="501" documentId="8_{EA2C3062-5FAD-460A-A563-A0697820E9E4}" xr6:coauthVersionLast="47" xr6:coauthVersionMax="47" xr10:uidLastSave="{304D3208-9515-4228-92E9-AE0919289478}"/>
  <bookViews>
    <workbookView xWindow="2895" yWindow="465" windowWidth="24090" windowHeight="13605" xr2:uid="{DEB5BDE0-3301-4DC3-8F05-01FD553C00F8}"/>
  </bookViews>
  <sheets>
    <sheet name="Lis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E23" i="1"/>
  <c r="H23" i="1"/>
  <c r="I23" i="1"/>
  <c r="J22" i="1"/>
  <c r="J23" i="1"/>
  <c r="K22" i="1"/>
  <c r="K23" i="1"/>
  <c r="F5" i="1"/>
  <c r="F6" i="1"/>
  <c r="F7" i="1"/>
</calcChain>
</file>

<file path=xl/sharedStrings.xml><?xml version="1.0" encoding="utf-8"?>
<sst xmlns="http://schemas.openxmlformats.org/spreadsheetml/2006/main" count="18" uniqueCount="18">
  <si>
    <t>Tip na úsporu</t>
  </si>
  <si>
    <t>Roční cena za velký objem vařené vody</t>
  </si>
  <si>
    <t>Roční cena malý objem vařené vody</t>
  </si>
  <si>
    <t>Roční úspora</t>
  </si>
  <si>
    <t>Cena za kWh (včetně DPH a distribuce)</t>
  </si>
  <si>
    <t>Roční spotřeba elektřiny</t>
  </si>
  <si>
    <t>Potřebné dodané teplo k ohřátí 15 na 100 stupňů v Joulech</t>
  </si>
  <si>
    <t>Způsob vaření</t>
  </si>
  <si>
    <t>Příkon vaší konvice (kW)</t>
  </si>
  <si>
    <t>Objem vařené vody</t>
  </si>
  <si>
    <t>Počet cyklů denně</t>
  </si>
  <si>
    <t>Doba na ohřátí (s)</t>
  </si>
  <si>
    <t>Čas provozu konvice denně (v minutách)</t>
  </si>
  <si>
    <t>Denní spotřeba (MWh)</t>
  </si>
  <si>
    <t>Cena za spotřebu (Kč/rok)</t>
  </si>
  <si>
    <t>1 litr</t>
  </si>
  <si>
    <t>Velký objem</t>
  </si>
  <si>
    <t>Malý objem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</si>
</sst>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_-"/>
    <numFmt numFmtId="165" formatCode="#,##0.00_ ;\-#,##0.00\ 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venir Next LT Pro"/>
      <family val="2"/>
      <charset val="238"/>
    </font>
    <font>
      <sz val="11"/>
      <color theme="1"/>
      <name val="Avenir Next LT Pro"/>
      <family val="2"/>
      <charset val="238"/>
    </font>
    <font>
      <sz val="10"/>
      <color theme="1"/>
      <name val="Arial"/>
      <family val="2"/>
      <charset val="238"/>
    </font>
    <font>
      <b/>
      <sz val="12"/>
      <color rgb="FF000000"/>
      <name val="Avenir Next LT Pro"/>
      <family val="2"/>
      <charset val="238"/>
    </font>
    <font>
      <sz val="10"/>
      <color rgb="FF000000"/>
      <name val="Avenir Next LT Pro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venir Next LT Pro"/>
      <family val="2"/>
      <charset val="238"/>
    </font>
    <font>
      <i/>
      <sz val="11"/>
      <color theme="1"/>
      <name val="Avenir Next LT Pro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venir Next LT Pro"/>
      <family val="2"/>
      <charset val="238"/>
    </font>
    <font>
      <b/>
      <sz val="11"/>
      <color theme="1" tint="4.9989318521683403E-2"/>
      <name val="Avenir Next LT Pro"/>
      <family val="2"/>
      <charset val="238"/>
    </font>
    <font>
      <sz val="11"/>
      <color theme="1" tint="4.9989318521683403E-2"/>
      <name val="Avenir Next LT Pro"/>
      <family val="2"/>
      <charset val="238"/>
    </font>
    <font>
      <b/>
      <sz val="11"/>
      <color theme="0"/>
      <name val="Avenir Next LT Pro"/>
      <family val="2"/>
      <charset val="238"/>
    </font>
    <font>
      <b/>
      <sz val="10"/>
      <color theme="0"/>
      <name val="Avenir Next LT Pro"/>
      <family val="2"/>
      <charset val="238"/>
    </font>
    <font>
      <sz val="11"/>
      <color theme="0"/>
      <name val="Avenir Next LT Pro"/>
      <family val="2"/>
      <charset val="238"/>
    </font>
    <font>
      <sz val="11"/>
      <color theme="1"/>
      <name val="Roboto"/>
      <charset val="238"/>
    </font>
    <font>
      <sz val="11"/>
      <color rgb="FF444444"/>
      <name val="Calibri"/>
      <family val="2"/>
      <charset val="1"/>
    </font>
    <font>
      <sz val="11"/>
      <color rgb="FFFFFFFF"/>
      <name val="Avenir Next LT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8D8A"/>
        <bgColor indexed="64"/>
      </patternFill>
    </fill>
    <fill>
      <patternFill patternType="solid">
        <fgColor rgb="FF4158CE"/>
        <bgColor indexed="64"/>
      </patternFill>
    </fill>
    <fill>
      <patternFill patternType="solid">
        <fgColor rgb="FFFFD052"/>
        <bgColor indexed="64"/>
      </patternFill>
    </fill>
    <fill>
      <patternFill patternType="solid">
        <fgColor rgb="FF4FD39D"/>
        <bgColor indexed="64"/>
      </patternFill>
    </fill>
    <fill>
      <gradientFill degree="90">
        <stop position="0">
          <color theme="0"/>
        </stop>
        <stop position="1">
          <color theme="1" tint="0.34900967436750391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16" fillId="4" borderId="0" xfId="0" applyFont="1" applyFill="1" applyProtection="1">
      <protection hidden="1"/>
    </xf>
    <xf numFmtId="0" fontId="3" fillId="2" borderId="14" xfId="0" applyFont="1" applyFill="1" applyBorder="1" applyAlignment="1" applyProtection="1">
      <alignment horizontal="left" indent="1"/>
      <protection hidden="1"/>
    </xf>
    <xf numFmtId="0" fontId="0" fillId="2" borderId="15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3" fillId="2" borderId="17" xfId="0" applyFont="1" applyFill="1" applyBorder="1" applyAlignment="1" applyProtection="1">
      <alignment horizontal="left" indent="1"/>
      <protection hidden="1"/>
    </xf>
    <xf numFmtId="0" fontId="3" fillId="2" borderId="0" xfId="0" applyFont="1" applyFill="1" applyAlignment="1" applyProtection="1">
      <alignment horizontal="left" indent="1"/>
      <protection hidden="1"/>
    </xf>
    <xf numFmtId="164" fontId="13" fillId="2" borderId="18" xfId="1" applyFont="1" applyFill="1" applyBorder="1" applyAlignment="1" applyProtection="1">
      <protection hidden="1"/>
    </xf>
    <xf numFmtId="0" fontId="14" fillId="3" borderId="10" xfId="0" applyFont="1" applyFill="1" applyBorder="1" applyAlignment="1" applyProtection="1">
      <alignment horizontal="left" indent="1"/>
      <protection hidden="1"/>
    </xf>
    <xf numFmtId="0" fontId="15" fillId="3" borderId="11" xfId="0" applyFont="1" applyFill="1" applyBorder="1" applyAlignment="1" applyProtection="1">
      <alignment horizontal="left" indent="1"/>
      <protection hidden="1"/>
    </xf>
    <xf numFmtId="164" fontId="14" fillId="3" borderId="12" xfId="0" applyNumberFormat="1" applyFont="1" applyFill="1" applyBorder="1" applyProtection="1">
      <protection hidden="1"/>
    </xf>
    <xf numFmtId="0" fontId="0" fillId="2" borderId="0" xfId="0" applyFill="1" applyProtection="1">
      <protection hidden="1"/>
    </xf>
    <xf numFmtId="164" fontId="13" fillId="2" borderId="0" xfId="1" applyFont="1" applyFill="1" applyBorder="1" applyAlignment="1" applyProtection="1">
      <protection hidden="1"/>
    </xf>
    <xf numFmtId="164" fontId="17" fillId="4" borderId="0" xfId="0" applyNumberFormat="1" applyFont="1" applyFill="1" applyProtection="1">
      <protection locked="0"/>
    </xf>
    <xf numFmtId="0" fontId="18" fillId="4" borderId="1" xfId="0" applyFont="1" applyFill="1" applyBorder="1" applyAlignment="1" applyProtection="1">
      <alignment vertical="top"/>
      <protection locked="0"/>
    </xf>
    <xf numFmtId="0" fontId="18" fillId="4" borderId="8" xfId="0" applyFont="1" applyFill="1" applyBorder="1" applyAlignment="1" applyProtection="1">
      <alignment vertical="top"/>
      <protection locked="0"/>
    </xf>
    <xf numFmtId="0" fontId="9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left" indent="1"/>
      <protection hidden="1"/>
    </xf>
    <xf numFmtId="0" fontId="19" fillId="7" borderId="13" xfId="2" applyFont="1" applyFill="1" applyBorder="1" applyProtection="1">
      <protection hidden="1"/>
    </xf>
    <xf numFmtId="0" fontId="18" fillId="4" borderId="3" xfId="0" applyFont="1" applyFill="1" applyBorder="1" applyAlignment="1" applyProtection="1">
      <alignment horizontal="center" vertical="center" wrapText="1"/>
      <protection hidden="1"/>
    </xf>
    <xf numFmtId="165" fontId="3" fillId="2" borderId="8" xfId="0" applyNumberFormat="1" applyFont="1" applyFill="1" applyBorder="1" applyAlignment="1" applyProtection="1">
      <alignment vertical="top"/>
      <protection hidden="1"/>
    </xf>
    <xf numFmtId="165" fontId="3" fillId="2" borderId="1" xfId="1" applyNumberFormat="1" applyFont="1" applyFill="1" applyBorder="1" applyAlignment="1" applyProtection="1">
      <alignment vertical="top"/>
      <protection hidden="1"/>
    </xf>
    <xf numFmtId="164" fontId="2" fillId="5" borderId="6" xfId="1" applyFont="1" applyFill="1" applyBorder="1" applyAlignment="1" applyProtection="1">
      <alignment vertical="top"/>
      <protection hidden="1"/>
    </xf>
    <xf numFmtId="165" fontId="3" fillId="2" borderId="8" xfId="1" applyNumberFormat="1" applyFont="1" applyFill="1" applyBorder="1" applyAlignment="1" applyProtection="1">
      <alignment vertical="top"/>
      <protection hidden="1"/>
    </xf>
    <xf numFmtId="164" fontId="2" fillId="6" borderId="9" xfId="1" applyFont="1" applyFill="1" applyBorder="1" applyAlignment="1" applyProtection="1">
      <alignment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left" indent="1"/>
      <protection hidden="1"/>
    </xf>
    <xf numFmtId="164" fontId="0" fillId="2" borderId="0" xfId="1" applyFont="1" applyFill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164" fontId="4" fillId="2" borderId="0" xfId="1" applyFont="1" applyFill="1" applyAlignment="1" applyProtection="1">
      <protection hidden="1"/>
    </xf>
    <xf numFmtId="164" fontId="4" fillId="2" borderId="0" xfId="1" applyFont="1" applyFill="1" applyProtection="1">
      <protection hidden="1"/>
    </xf>
    <xf numFmtId="0" fontId="8" fillId="2" borderId="0" xfId="0" applyFont="1" applyFill="1" applyProtection="1">
      <protection hidden="1"/>
    </xf>
    <xf numFmtId="0" fontId="3" fillId="2" borderId="8" xfId="0" applyFont="1" applyFill="1" applyBorder="1" applyAlignment="1" applyProtection="1">
      <alignment horizontal="center" vertical="top"/>
      <protection hidden="1"/>
    </xf>
    <xf numFmtId="0" fontId="3" fillId="5" borderId="5" xfId="0" applyFont="1" applyFill="1" applyBorder="1" applyAlignment="1" applyProtection="1">
      <alignment horizontal="left" vertical="top"/>
      <protection hidden="1"/>
    </xf>
    <xf numFmtId="0" fontId="21" fillId="2" borderId="3" xfId="0" applyFont="1" applyFill="1" applyBorder="1" applyAlignment="1" applyProtection="1">
      <alignment horizontal="center" vertical="top"/>
      <protection hidden="1"/>
    </xf>
    <xf numFmtId="0" fontId="3" fillId="6" borderId="7" xfId="0" applyFont="1" applyFill="1" applyBorder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12" fillId="2" borderId="0" xfId="0" applyFont="1" applyFill="1" applyProtection="1">
      <protection hidden="1"/>
    </xf>
    <xf numFmtId="164" fontId="6" fillId="2" borderId="0" xfId="0" applyNumberFormat="1" applyFont="1" applyFill="1" applyProtection="1"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9" fillId="0" borderId="0" xfId="2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164" fontId="0" fillId="2" borderId="0" xfId="0" applyNumberFormat="1" applyFill="1" applyProtection="1"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8" xfId="0" applyFont="1" applyFill="1" applyBorder="1" applyAlignment="1" applyProtection="1">
      <alignment horizontal="center" vertical="top"/>
      <protection hidden="1"/>
    </xf>
    <xf numFmtId="0" fontId="3" fillId="2" borderId="3" xfId="0" applyFont="1" applyFill="1" applyBorder="1" applyAlignment="1" applyProtection="1">
      <alignment horizontal="center" vertical="top"/>
      <protection hidden="1"/>
    </xf>
  </cellXfs>
  <cellStyles count="3">
    <cellStyle name="Měna" xfId="1" builtinId="4"/>
    <cellStyle name="Normální" xfId="0" builtinId="0"/>
    <cellStyle name="Normální 2" xfId="2" xr:uid="{2314B88E-4FDB-4808-8BA0-83343CE8BBC3}"/>
  </cellStyles>
  <dxfs count="13">
    <dxf>
      <font>
        <b/>
        <strike val="0"/>
        <outline val="0"/>
        <shadow val="0"/>
        <u val="none"/>
        <vertAlign val="baseline"/>
        <sz val="11"/>
        <color theme="1"/>
        <name val="Avenir Next LT Pro"/>
        <family val="2"/>
        <charset val="238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charset val="238"/>
        <scheme val="none"/>
      </font>
      <numFmt numFmtId="165" formatCode="#,##0.00_ ;\-#,##0.00\ 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name val="Avenir Next LT Pro"/>
        <family val="2"/>
        <charset val="238"/>
        <scheme val="none"/>
      </font>
      <numFmt numFmtId="165" formatCode="#,##0.00_ ;\-#,##0.00\ 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venir Next LT Pro"/>
        <family val="2"/>
        <charset val="238"/>
        <scheme val="none"/>
      </font>
      <numFmt numFmtId="165" formatCode="#,##0.00_ ;\-#,##0.00\ 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venir Next LT Pro"/>
        <family val="2"/>
        <charset val="238"/>
        <scheme val="none"/>
      </font>
      <fill>
        <patternFill patternType="solid">
          <fgColor indexed="64"/>
          <bgColor rgb="FF4158CE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venir Next LT Pro"/>
        <family val="2"/>
        <charset val="238"/>
        <scheme val="none"/>
      </font>
      <fill>
        <patternFill patternType="solid">
          <fgColor indexed="64"/>
          <bgColor rgb="FF4158CE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venir Next LT Pro"/>
        <family val="2"/>
        <charset val="238"/>
        <scheme val="none"/>
      </font>
      <fill>
        <patternFill patternType="solid">
          <fgColor indexed="64"/>
          <bgColor rgb="FF4158CE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charset val="238"/>
        <scheme val="none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venir Next LT Pro"/>
        <family val="2"/>
        <charset val="238"/>
        <scheme val="none"/>
      </font>
      <alignment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venir Next LT Pro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4FD39D"/>
      <color rgb="FFFFD052"/>
      <color rgb="FF4158CE"/>
      <color rgb="FF26FA2B"/>
      <color rgb="FFF98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185120</xdr:colOff>
      <xdr:row>2</xdr:row>
      <xdr:rowOff>71047</xdr:rowOff>
    </xdr:from>
    <xdr:to>
      <xdr:col>9</xdr:col>
      <xdr:colOff>306369</xdr:colOff>
      <xdr:row>7</xdr:row>
      <xdr:rowOff>102759</xdr:rowOff>
    </xdr:to>
    <xdr:sp macro="" textlink="">
      <xdr:nvSpPr>
        <xdr:cNvPr id="2" name="Bublinový popisek: čárový 1">
          <a:extLst>
            <a:ext uri="{FF2B5EF4-FFF2-40B4-BE49-F238E27FC236}">
              <a16:creationId xmlns:a16="http://schemas.microsoft.com/office/drawing/2014/main" id="{E5289E69-6BB7-4559-8F3F-2488E3E03071}"/>
            </a:ext>
            <a:ext uri="{147F2762-F138-4A5C-976F-8EAC2B608ADB}">
              <a16:predDERef xmlns:a16="http://schemas.microsoft.com/office/drawing/2014/main" pred="{8B8760A3-2FA5-4C69-B75B-1C0A428548B9}"/>
            </a:ext>
          </a:extLst>
        </xdr:cNvPr>
        <xdr:cNvSpPr/>
      </xdr:nvSpPr>
      <xdr:spPr>
        <a:xfrm>
          <a:off x="6863826" y="429635"/>
          <a:ext cx="3796778" cy="816124"/>
        </a:xfrm>
        <a:prstGeom prst="borderCallout1">
          <a:avLst>
            <a:gd name="adj1" fmla="val 100825"/>
            <a:gd name="adj2" fmla="val 49595"/>
            <a:gd name="adj3" fmla="val 120582"/>
            <a:gd name="adj4" fmla="val -5276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Sem zadejte svijí cenu za jednu MWh elektrické energie. Pokud máte dvoutarifní sazbu, vyplňte pouze cenu za nízký tarif</a:t>
          </a:r>
          <a:r>
            <a:rPr lang="cs-CZ" sz="1100" baseline="0"/>
            <a:t> a uvidíte ppouze nejmenší možnou úspúoru. </a:t>
          </a:r>
          <a:endParaRPr lang="cs-CZ" sz="1100"/>
        </a:p>
      </xdr:txBody>
    </xdr:sp>
    <xdr:clientData/>
  </xdr:twoCellAnchor>
  <xdr:twoCellAnchor>
    <xdr:from>
      <xdr:col>4</xdr:col>
      <xdr:colOff>953171</xdr:colOff>
      <xdr:row>13</xdr:row>
      <xdr:rowOff>39893</xdr:rowOff>
    </xdr:from>
    <xdr:to>
      <xdr:col>8</xdr:col>
      <xdr:colOff>241823</xdr:colOff>
      <xdr:row>17</xdr:row>
      <xdr:rowOff>112058</xdr:rowOff>
    </xdr:to>
    <xdr:sp macro="" textlink="">
      <xdr:nvSpPr>
        <xdr:cNvPr id="5" name="Bublinový popisek: čárový 4">
          <a:extLst>
            <a:ext uri="{FF2B5EF4-FFF2-40B4-BE49-F238E27FC236}">
              <a16:creationId xmlns:a16="http://schemas.microsoft.com/office/drawing/2014/main" id="{7FD6DB79-058E-47CB-8D2F-F505A23116D1}"/>
            </a:ext>
            <a:ext uri="{147F2762-F138-4A5C-976F-8EAC2B608ADB}">
              <a16:predDERef xmlns:a16="http://schemas.microsoft.com/office/drawing/2014/main" pred="{E5289E69-6BB7-4559-8F3F-2488E3E03071}"/>
            </a:ext>
          </a:extLst>
        </xdr:cNvPr>
        <xdr:cNvSpPr/>
      </xdr:nvSpPr>
      <xdr:spPr>
        <a:xfrm>
          <a:off x="4987289" y="2460364"/>
          <a:ext cx="2784887" cy="834165"/>
        </a:xfrm>
        <a:prstGeom prst="borderCallout1">
          <a:avLst>
            <a:gd name="adj1" fmla="val 99205"/>
            <a:gd name="adj2" fmla="val 49648"/>
            <a:gd name="adj3" fmla="val 156688"/>
            <a:gd name="adj4" fmla="val 2543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Sem zadejte objem vody, kterou si běžně vaříte,</a:t>
          </a:r>
          <a:r>
            <a:rPr lang="cs-CZ" sz="1100" baseline="0"/>
            <a:t> pokud si připravujete čaj, kávu... do druhého řádku pak objem, který opravdu potřebujete</a:t>
          </a:r>
          <a:endParaRPr lang="cs-CZ" sz="1100"/>
        </a:p>
      </xdr:txBody>
    </xdr:sp>
    <xdr:clientData/>
  </xdr:twoCellAnchor>
  <xdr:twoCellAnchor editAs="oneCell">
    <xdr:from>
      <xdr:col>0</xdr:col>
      <xdr:colOff>287543</xdr:colOff>
      <xdr:row>0</xdr:row>
      <xdr:rowOff>128755</xdr:rowOff>
    </xdr:from>
    <xdr:to>
      <xdr:col>2</xdr:col>
      <xdr:colOff>1003150</xdr:colOff>
      <xdr:row>5</xdr:row>
      <xdr:rowOff>22300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49C5A28-839D-45BF-A9A2-E3D98D4CB089}"/>
            </a:ext>
            <a:ext uri="{147F2762-F138-4A5C-976F-8EAC2B608ADB}">
              <a16:predDERef xmlns:a16="http://schemas.microsoft.com/office/drawing/2014/main" pred="{5B413BF1-4B26-48A7-893B-9A7DBE98E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2" t="32680" b="32201"/>
        <a:stretch/>
      </xdr:blipFill>
      <xdr:spPr>
        <a:xfrm>
          <a:off x="287543" y="128755"/>
          <a:ext cx="2345951" cy="659355"/>
        </a:xfrm>
        <a:prstGeom prst="rect">
          <a:avLst/>
        </a:prstGeom>
      </xdr:spPr>
    </xdr:pic>
    <xdr:clientData/>
  </xdr:twoCellAnchor>
  <xdr:twoCellAnchor>
    <xdr:from>
      <xdr:col>3</xdr:col>
      <xdr:colOff>466838</xdr:colOff>
      <xdr:row>14</xdr:row>
      <xdr:rowOff>54124</xdr:rowOff>
    </xdr:from>
    <xdr:to>
      <xdr:col>4</xdr:col>
      <xdr:colOff>663054</xdr:colOff>
      <xdr:row>17</xdr:row>
      <xdr:rowOff>13112</xdr:rowOff>
    </xdr:to>
    <xdr:sp macro="" textlink="">
      <xdr:nvSpPr>
        <xdr:cNvPr id="9" name="Bublinový popisek: čárový 8">
          <a:extLst>
            <a:ext uri="{FF2B5EF4-FFF2-40B4-BE49-F238E27FC236}">
              <a16:creationId xmlns:a16="http://schemas.microsoft.com/office/drawing/2014/main" id="{F771885F-B37E-4D41-B123-655CF406F71B}"/>
            </a:ext>
            <a:ext uri="{147F2762-F138-4A5C-976F-8EAC2B608ADB}">
              <a16:predDERef xmlns:a16="http://schemas.microsoft.com/office/drawing/2014/main" pred="{E5289E69-6BB7-4559-8F3F-2488E3E03071}"/>
            </a:ext>
          </a:extLst>
        </xdr:cNvPr>
        <xdr:cNvSpPr/>
      </xdr:nvSpPr>
      <xdr:spPr>
        <a:xfrm>
          <a:off x="3268309" y="2530624"/>
          <a:ext cx="1776245" cy="496870"/>
        </a:xfrm>
        <a:prstGeom prst="borderCallout1">
          <a:avLst>
            <a:gd name="adj1" fmla="val 99735"/>
            <a:gd name="adj2" fmla="val 49598"/>
            <a:gd name="adj3" fmla="val 209772"/>
            <a:gd name="adj4" fmla="val 99812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Sem zadejte příkon vaší konvice</a:t>
          </a:r>
        </a:p>
      </xdr:txBody>
    </xdr:sp>
    <xdr:clientData/>
  </xdr:twoCellAnchor>
  <xdr:twoCellAnchor>
    <xdr:from>
      <xdr:col>5</xdr:col>
      <xdr:colOff>1064560</xdr:colOff>
      <xdr:row>26</xdr:row>
      <xdr:rowOff>78441</xdr:rowOff>
    </xdr:from>
    <xdr:to>
      <xdr:col>7</xdr:col>
      <xdr:colOff>631117</xdr:colOff>
      <xdr:row>28</xdr:row>
      <xdr:rowOff>186691</xdr:rowOff>
    </xdr:to>
    <xdr:sp macro="" textlink="">
      <xdr:nvSpPr>
        <xdr:cNvPr id="6" name="Bublinový popisek: čárový 5">
          <a:extLst>
            <a:ext uri="{FF2B5EF4-FFF2-40B4-BE49-F238E27FC236}">
              <a16:creationId xmlns:a16="http://schemas.microsoft.com/office/drawing/2014/main" id="{C9B99419-F8E9-4CA7-9B0A-644B9CF5864B}"/>
            </a:ext>
            <a:ext uri="{147F2762-F138-4A5C-976F-8EAC2B608ADB}">
              <a16:predDERef xmlns:a16="http://schemas.microsoft.com/office/drawing/2014/main" pred="{E5289E69-6BB7-4559-8F3F-2488E3E03071}"/>
            </a:ext>
          </a:extLst>
        </xdr:cNvPr>
        <xdr:cNvSpPr/>
      </xdr:nvSpPr>
      <xdr:spPr>
        <a:xfrm>
          <a:off x="6645089" y="5277970"/>
          <a:ext cx="1762910" cy="489250"/>
        </a:xfrm>
        <a:prstGeom prst="borderCallout1">
          <a:avLst>
            <a:gd name="adj1" fmla="val -129377"/>
            <a:gd name="adj2" fmla="val 36231"/>
            <a:gd name="adj3" fmla="val 5925"/>
            <a:gd name="adj4" fmla="val 51394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Sem zadejte,</a:t>
          </a:r>
          <a:r>
            <a:rPr lang="cs-CZ" sz="1100" baseline="0"/>
            <a:t> kolikrát denně v průměru vodu vaříte.</a:t>
          </a:r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A00EC3-D9DA-453F-817A-318E278AD62F}" name="Tabulka71434" displayName="Tabulka71434" ref="D21:K23" totalsRowShown="0" headerRowDxfId="12" dataDxfId="11" headerRowBorderDxfId="9" tableBorderDxfId="10" totalsRowBorderDxfId="8">
  <tableColumns count="8">
    <tableColumn id="1" xr3:uid="{A735AE2E-178B-4F69-BBE8-A8AD309B8B49}" name="Způsob vaření" dataDxfId="7"/>
    <tableColumn id="12" xr3:uid="{08E32EAF-6BC3-40C9-9FD1-B3B7E49DCCB3}" name="Příkon vaší konvice (kW)" dataDxfId="6"/>
    <tableColumn id="2" xr3:uid="{F4B6A25E-C764-42FC-91A0-2B567B71C0A6}" name="Objem vařené vody" dataDxfId="5"/>
    <tableColumn id="7" xr3:uid="{3DAA6CA5-3BB9-472C-9572-83CAA9456F9B}" name="Počet cyklů denně" dataDxfId="4"/>
    <tableColumn id="3" xr3:uid="{5318BFD6-00E9-4587-AB66-38BB817EAA08}" name="Doba na ohřátí (s)" dataDxfId="3">
      <calculatedColumnFormula>C22/E22*F22</calculatedColumnFormula>
    </tableColumn>
    <tableColumn id="5" xr3:uid="{AD814878-7C01-45DE-A1C3-D7ABE2421CE5}" name="Čas provozu konvice denně (v minutách)" dataDxfId="2" dataCellStyle="Měna">
      <calculatedColumnFormula>60*(H22*Tabulka71434[[#This Row],[Počet cyklů denně]]*365/3600/365)</calculatedColumnFormula>
    </tableColumn>
    <tableColumn id="6" xr3:uid="{310C4C15-D621-4724-BBBA-AEE99D2D57E7}" name="Denní spotřeba (MWh)" dataDxfId="1" dataCellStyle="Měna">
      <calculatedColumnFormula>E22*I22/60*0.000001*365</calculatedColumnFormula>
    </tableColumn>
    <tableColumn id="9" xr3:uid="{0167E465-9218-4CBE-BC00-834530779602}" name="Cena za spotřebu (Kč/rok)" dataDxfId="0" dataCellStyle="Měna">
      <calculatedColumnFormula>F8*J22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8802-EE6D-461B-B24A-FA49D6934B49}">
  <dimension ref="A1:ER692"/>
  <sheetViews>
    <sheetView tabSelected="1" zoomScale="85" zoomScaleNormal="85" workbookViewId="0">
      <selection activeCell="G23" sqref="G23"/>
    </sheetView>
  </sheetViews>
  <sheetFormatPr defaultColWidth="14.42578125" defaultRowHeight="14.45"/>
  <cols>
    <col min="1" max="1" width="9.42578125" style="11" customWidth="1"/>
    <col min="2" max="2" width="14.42578125" style="47"/>
    <col min="3" max="3" width="16.85546875" style="47" customWidth="1"/>
    <col min="4" max="4" width="23.140625" style="47" customWidth="1"/>
    <col min="5" max="5" width="17.5703125" style="47" customWidth="1"/>
    <col min="6" max="7" width="16" style="47" customWidth="1"/>
    <col min="8" max="8" width="18.85546875" style="47" customWidth="1"/>
    <col min="9" max="9" width="18.7109375" style="47" customWidth="1"/>
    <col min="10" max="10" width="21.42578125" style="47" customWidth="1"/>
    <col min="11" max="11" width="19.42578125" style="47" customWidth="1"/>
    <col min="12" max="12" width="18.42578125" style="47" customWidth="1"/>
    <col min="13" max="14" width="9.140625" style="47"/>
    <col min="15" max="15" width="12.28515625" style="47" customWidth="1"/>
    <col min="16" max="18" width="9.140625" style="47"/>
    <col min="19" max="20" width="14.42578125" style="47"/>
    <col min="21" max="148" width="14.42578125" style="11"/>
    <col min="149" max="16384" width="14.42578125" style="47"/>
  </cols>
  <sheetData>
    <row r="1" spans="1:148">
      <c r="B1" s="11"/>
      <c r="C1" s="57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148" s="48" customFormat="1">
      <c r="A2" s="16"/>
      <c r="B2" s="16"/>
      <c r="C2" s="57"/>
      <c r="D2" s="38" t="s">
        <v>0</v>
      </c>
      <c r="E2" s="38"/>
      <c r="F2" s="16"/>
      <c r="G2" s="16"/>
      <c r="H2" s="38"/>
      <c r="I2" s="16"/>
      <c r="J2" s="16"/>
      <c r="K2" s="38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</row>
    <row r="3" spans="1:148" s="48" customFormat="1" ht="15" customHeight="1" thickBot="1">
      <c r="A3" s="16"/>
      <c r="B3" s="16"/>
      <c r="C3" s="57"/>
      <c r="D3" s="6"/>
      <c r="E3" s="38"/>
      <c r="F3" s="16"/>
      <c r="G3" s="16"/>
      <c r="H3" s="38"/>
      <c r="I3" s="16"/>
      <c r="J3" s="16"/>
      <c r="K3" s="38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</row>
    <row r="4" spans="1:148" s="48" customFormat="1" ht="3.75" customHeight="1">
      <c r="A4" s="16"/>
      <c r="B4" s="16"/>
      <c r="C4" s="57"/>
      <c r="D4" s="2"/>
      <c r="E4" s="3"/>
      <c r="F4" s="4"/>
      <c r="G4" s="11"/>
      <c r="H4" s="6"/>
      <c r="I4" s="11"/>
      <c r="J4" s="16"/>
      <c r="K4" s="3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</row>
    <row r="5" spans="1:148" ht="13.5" customHeight="1">
      <c r="B5" s="11"/>
      <c r="C5" s="57"/>
      <c r="D5" s="5" t="s">
        <v>1</v>
      </c>
      <c r="E5" s="6"/>
      <c r="F5" s="7">
        <f>K22</f>
        <v>1024.6790999999998</v>
      </c>
      <c r="G5" s="12"/>
      <c r="H5" s="6"/>
      <c r="I5" s="11"/>
      <c r="J5" s="11"/>
      <c r="K5" s="6"/>
      <c r="L5" s="11"/>
      <c r="M5" s="11"/>
      <c r="N5" s="11"/>
      <c r="O5" s="11"/>
      <c r="P5" s="11"/>
      <c r="Q5" s="11"/>
      <c r="R5" s="11"/>
      <c r="S5" s="11"/>
      <c r="T5" s="11"/>
    </row>
    <row r="6" spans="1:148" ht="15" thickBot="1">
      <c r="B6" s="11"/>
      <c r="C6" s="11"/>
      <c r="D6" s="5" t="s">
        <v>2</v>
      </c>
      <c r="E6" s="6"/>
      <c r="F6" s="7">
        <f>K23</f>
        <v>256.16977499999996</v>
      </c>
      <c r="G6" s="12"/>
      <c r="H6" s="17"/>
      <c r="I6" s="39"/>
      <c r="J6" s="11"/>
      <c r="K6" s="6"/>
      <c r="L6" s="11"/>
      <c r="M6" s="11"/>
      <c r="N6" s="11"/>
      <c r="O6" s="11"/>
      <c r="P6" s="11"/>
      <c r="Q6" s="11"/>
      <c r="R6" s="11"/>
      <c r="S6" s="11"/>
      <c r="T6" s="11"/>
    </row>
    <row r="7" spans="1:148" ht="15" thickBot="1">
      <c r="B7" s="11"/>
      <c r="C7" s="11"/>
      <c r="D7" s="8" t="s">
        <v>3</v>
      </c>
      <c r="E7" s="9"/>
      <c r="F7" s="10">
        <f>K22-K23</f>
        <v>768.50932499999988</v>
      </c>
      <c r="G7" s="12"/>
      <c r="H7" s="17"/>
      <c r="I7" s="39"/>
      <c r="J7" s="11"/>
      <c r="K7" s="6"/>
      <c r="L7" s="11"/>
      <c r="M7" s="11"/>
      <c r="N7" s="11"/>
      <c r="O7" s="11"/>
      <c r="P7" s="11"/>
      <c r="Q7" s="11"/>
      <c r="R7" s="11"/>
      <c r="S7" s="11"/>
      <c r="T7" s="11"/>
    </row>
    <row r="8" spans="1:148">
      <c r="B8" s="11"/>
      <c r="C8" s="11"/>
      <c r="D8" s="58"/>
      <c r="E8" s="58"/>
      <c r="F8" s="17"/>
      <c r="G8" s="17"/>
      <c r="H8" s="17"/>
      <c r="I8" s="39"/>
      <c r="J8" s="11"/>
      <c r="K8" s="6"/>
      <c r="L8" s="11"/>
      <c r="M8" s="11"/>
      <c r="N8" s="11"/>
      <c r="O8" s="11"/>
      <c r="P8" s="11"/>
      <c r="Q8" s="11"/>
      <c r="R8" s="11"/>
      <c r="S8" s="11"/>
      <c r="T8" s="11"/>
    </row>
    <row r="9" spans="1:148">
      <c r="B9" s="11"/>
      <c r="C9" s="11"/>
      <c r="D9" s="1" t="s">
        <v>4</v>
      </c>
      <c r="E9" s="1"/>
      <c r="F9" s="13">
        <v>5931</v>
      </c>
      <c r="G9" s="17"/>
      <c r="H9" s="17"/>
      <c r="I9" s="39"/>
      <c r="J9" s="11"/>
      <c r="K9" s="40"/>
      <c r="L9" s="11"/>
      <c r="M9" s="11"/>
      <c r="N9" s="11"/>
      <c r="O9" s="11"/>
      <c r="P9" s="11"/>
      <c r="Q9" s="11"/>
      <c r="R9" s="11"/>
      <c r="S9" s="11"/>
      <c r="T9" s="11"/>
    </row>
    <row r="10" spans="1:148">
      <c r="B10" s="11"/>
      <c r="C10" s="11"/>
      <c r="D10" s="11"/>
      <c r="E10" s="11"/>
      <c r="F10" s="11"/>
      <c r="G10" s="11"/>
      <c r="H10" s="17"/>
      <c r="I10" s="39"/>
      <c r="J10" s="11"/>
      <c r="K10" s="40"/>
      <c r="L10" s="11"/>
      <c r="M10" s="11"/>
      <c r="N10" s="11"/>
      <c r="O10" s="11"/>
      <c r="P10" s="11"/>
      <c r="Q10" s="11"/>
      <c r="R10" s="11"/>
      <c r="S10" s="11"/>
      <c r="T10" s="11"/>
    </row>
    <row r="11" spans="1:148" ht="12" customHeight="1">
      <c r="B11" s="11"/>
      <c r="C11" s="11"/>
      <c r="D11" s="11"/>
      <c r="E11" s="11"/>
      <c r="F11" s="11"/>
      <c r="G11" s="11"/>
      <c r="H11" s="17"/>
      <c r="I11" s="39"/>
      <c r="J11" s="11"/>
      <c r="K11" s="40"/>
      <c r="L11" s="11"/>
      <c r="M11" s="11"/>
      <c r="N11" s="11"/>
      <c r="O11" s="11"/>
      <c r="P11" s="11"/>
      <c r="Q11" s="11"/>
      <c r="R11" s="11"/>
      <c r="S11" s="11"/>
      <c r="T11" s="11"/>
    </row>
    <row r="12" spans="1:148" s="49" customFormat="1" ht="17.100000000000001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148" ht="20.25" customHeight="1"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6"/>
      <c r="M13" s="11"/>
      <c r="N13" s="11"/>
      <c r="O13" s="11"/>
      <c r="P13" s="11"/>
      <c r="Q13" s="11"/>
      <c r="R13" s="11"/>
      <c r="S13" s="11"/>
      <c r="T13" s="11"/>
    </row>
    <row r="14" spans="1:148"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6"/>
      <c r="M14" s="11"/>
      <c r="N14" s="11"/>
      <c r="O14" s="11"/>
      <c r="P14" s="11"/>
      <c r="Q14" s="11"/>
      <c r="R14" s="11"/>
      <c r="S14" s="11"/>
      <c r="T14" s="11"/>
    </row>
    <row r="15" spans="1:148"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6"/>
      <c r="M15" s="11"/>
      <c r="N15" s="11"/>
      <c r="O15" s="11"/>
      <c r="P15" s="11"/>
      <c r="Q15" s="11"/>
      <c r="R15" s="11"/>
      <c r="S15" s="11"/>
      <c r="T15" s="11"/>
    </row>
    <row r="16" spans="1:148">
      <c r="B16" s="11"/>
      <c r="C16" s="11"/>
      <c r="D16" s="11"/>
      <c r="E16" s="11"/>
      <c r="F16" s="11"/>
      <c r="G16" s="11"/>
      <c r="H16" s="11"/>
      <c r="I16" s="11"/>
      <c r="J16" s="11"/>
      <c r="K16" s="6"/>
      <c r="L16" s="6"/>
      <c r="M16" s="11"/>
      <c r="N16" s="11"/>
      <c r="O16" s="11"/>
      <c r="P16" s="11"/>
      <c r="Q16" s="11"/>
      <c r="R16" s="11"/>
      <c r="S16" s="11"/>
      <c r="T16" s="11"/>
    </row>
    <row r="17" spans="1:148">
      <c r="B17" s="11"/>
      <c r="C17" s="11"/>
      <c r="D17" s="11"/>
      <c r="E17" s="11"/>
      <c r="F17" s="11"/>
      <c r="G17" s="11"/>
      <c r="H17" s="11"/>
      <c r="I17" s="11"/>
      <c r="J17" s="11"/>
      <c r="K17" s="6"/>
      <c r="L17" s="6"/>
      <c r="M17" s="11"/>
      <c r="N17" s="11"/>
      <c r="O17" s="11"/>
      <c r="P17" s="11"/>
      <c r="Q17" s="11"/>
      <c r="R17" s="11"/>
      <c r="S17" s="11"/>
      <c r="T17" s="11"/>
    </row>
    <row r="18" spans="1:148">
      <c r="B18" s="11"/>
      <c r="C18" s="11"/>
      <c r="D18" s="11"/>
      <c r="E18" s="11"/>
      <c r="F18" s="11"/>
      <c r="G18" s="11"/>
      <c r="H18" s="11"/>
      <c r="I18" s="11"/>
      <c r="J18" s="11"/>
      <c r="K18" s="6"/>
      <c r="L18" s="6"/>
      <c r="M18" s="11"/>
      <c r="N18" s="11"/>
      <c r="O18" s="11"/>
      <c r="P18" s="11"/>
      <c r="Q18" s="11"/>
      <c r="R18" s="11"/>
      <c r="S18" s="11"/>
      <c r="T18" s="11"/>
    </row>
    <row r="19" spans="1:148">
      <c r="B19" s="11"/>
      <c r="C19" s="11"/>
      <c r="D19" s="11"/>
      <c r="E19" s="11"/>
      <c r="F19" s="11"/>
      <c r="G19" s="11"/>
      <c r="H19" s="11"/>
      <c r="I19" s="11"/>
      <c r="J19" s="11"/>
      <c r="K19" s="6"/>
      <c r="L19" s="6"/>
      <c r="M19" s="11"/>
      <c r="N19" s="11"/>
      <c r="O19" s="11"/>
      <c r="P19" s="11"/>
      <c r="Q19" s="11"/>
      <c r="R19" s="11"/>
      <c r="S19" s="11"/>
      <c r="T19" s="11"/>
    </row>
    <row r="20" spans="1:148" ht="15" customHeight="1">
      <c r="B20" s="61" t="s">
        <v>5</v>
      </c>
      <c r="C20" s="61"/>
      <c r="D20" s="45"/>
      <c r="E20" s="45"/>
      <c r="F20" s="11"/>
      <c r="G20" s="11"/>
      <c r="H20" s="11"/>
      <c r="I20" s="11"/>
      <c r="J20" s="11"/>
      <c r="K20" s="6"/>
      <c r="L20" s="6"/>
      <c r="M20" s="11"/>
      <c r="N20" s="11"/>
      <c r="O20" s="11"/>
      <c r="P20" s="11"/>
      <c r="Q20" s="11"/>
      <c r="R20" s="11"/>
      <c r="S20" s="11"/>
      <c r="T20" s="11"/>
    </row>
    <row r="21" spans="1:148" s="50" customFormat="1" ht="55.5" customHeight="1">
      <c r="A21" s="44"/>
      <c r="B21" s="59" t="s">
        <v>6</v>
      </c>
      <c r="C21" s="60"/>
      <c r="D21" s="46" t="s">
        <v>7</v>
      </c>
      <c r="E21" s="19" t="s">
        <v>8</v>
      </c>
      <c r="F21" s="19" t="s">
        <v>9</v>
      </c>
      <c r="G21" s="19" t="s">
        <v>10</v>
      </c>
      <c r="H21" s="41" t="s">
        <v>11</v>
      </c>
      <c r="I21" s="41" t="s">
        <v>12</v>
      </c>
      <c r="J21" s="41" t="s">
        <v>13</v>
      </c>
      <c r="K21" s="42" t="s">
        <v>14</v>
      </c>
      <c r="L21" s="4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</row>
    <row r="22" spans="1:148">
      <c r="B22" s="62" t="s">
        <v>15</v>
      </c>
      <c r="C22" s="34">
        <v>426000</v>
      </c>
      <c r="D22" s="35" t="s">
        <v>16</v>
      </c>
      <c r="E22" s="14">
        <v>3100</v>
      </c>
      <c r="F22" s="14">
        <v>1</v>
      </c>
      <c r="G22" s="15">
        <v>4</v>
      </c>
      <c r="H22" s="20">
        <f>C22/E22*F22</f>
        <v>137.41935483870967</v>
      </c>
      <c r="I22" s="21">
        <f>60*(H22*Tabulka71434[[#This Row],[Počet cyklů denně]]*365/3600/365)</f>
        <v>9.1612903225806441</v>
      </c>
      <c r="J22" s="21">
        <f t="shared" ref="J22:J23" si="0">E22*I22/60*0.000001*365</f>
        <v>0.17276666666666665</v>
      </c>
      <c r="K22" s="22">
        <f>F9*J22</f>
        <v>1024.6790999999998</v>
      </c>
      <c r="L22" s="6"/>
      <c r="M22" s="11"/>
      <c r="N22" s="11"/>
      <c r="O22" s="11"/>
      <c r="P22" s="11"/>
      <c r="Q22" s="11"/>
      <c r="R22" s="11"/>
      <c r="S22" s="11"/>
      <c r="T22" s="11"/>
    </row>
    <row r="23" spans="1:148" ht="15" customHeight="1">
      <c r="B23" s="63"/>
      <c r="C23" s="36">
        <v>426000</v>
      </c>
      <c r="D23" s="37" t="s">
        <v>17</v>
      </c>
      <c r="E23" s="15">
        <f>E22</f>
        <v>3100</v>
      </c>
      <c r="F23" s="15">
        <v>0.25</v>
      </c>
      <c r="G23" s="15">
        <v>4</v>
      </c>
      <c r="H23" s="20">
        <f>C23/E23*F23</f>
        <v>34.354838709677416</v>
      </c>
      <c r="I23" s="23">
        <f>60*(H23*Tabulka71434[[#This Row],[Počet cyklů denně]]*365/3600/365)</f>
        <v>2.290322580645161</v>
      </c>
      <c r="J23" s="23">
        <f t="shared" si="0"/>
        <v>4.3191666666666663E-2</v>
      </c>
      <c r="K23" s="24">
        <f>F9*J23</f>
        <v>256.16977499999996</v>
      </c>
      <c r="L23" s="6"/>
      <c r="M23" s="11"/>
      <c r="N23" s="11"/>
      <c r="O23" s="11"/>
      <c r="P23" s="11"/>
      <c r="Q23" s="11"/>
      <c r="R23" s="11"/>
      <c r="S23" s="11"/>
      <c r="T23" s="11"/>
    </row>
    <row r="24" spans="1:148">
      <c r="B24" s="25"/>
      <c r="C24" s="25"/>
      <c r="D24" s="25"/>
      <c r="E24" s="25"/>
      <c r="F24" s="26"/>
      <c r="G24" s="26"/>
      <c r="H24" s="26"/>
      <c r="I24" s="11"/>
      <c r="J24" s="11"/>
      <c r="K24" s="6"/>
      <c r="L24" s="6"/>
      <c r="M24" s="11"/>
      <c r="N24" s="11"/>
      <c r="O24" s="11"/>
      <c r="P24" s="11"/>
      <c r="Q24" s="11"/>
      <c r="R24" s="11"/>
      <c r="S24" s="11"/>
      <c r="T24" s="11"/>
    </row>
    <row r="25" spans="1:148" ht="15" customHeight="1">
      <c r="B25" s="11"/>
      <c r="C25" s="11"/>
      <c r="D25" s="11"/>
      <c r="E25" s="11"/>
      <c r="F25" s="11"/>
      <c r="G25" s="11"/>
      <c r="H25" s="11"/>
      <c r="I25" s="11"/>
      <c r="J25" s="11"/>
      <c r="K25" s="6"/>
      <c r="L25" s="6"/>
      <c r="M25" s="17"/>
      <c r="N25" s="17"/>
      <c r="O25" s="17"/>
      <c r="P25" s="11"/>
      <c r="Q25" s="11"/>
      <c r="R25" s="11"/>
      <c r="S25" s="11"/>
      <c r="T25" s="11"/>
    </row>
    <row r="26" spans="1:148" ht="15" customHeight="1">
      <c r="B26" s="11"/>
      <c r="C26" s="11"/>
      <c r="D26" s="11"/>
      <c r="E26" s="11"/>
      <c r="F26" s="11"/>
      <c r="G26" s="11"/>
      <c r="H26" s="11"/>
      <c r="I26" s="11"/>
      <c r="J26" s="11"/>
      <c r="K26" s="6"/>
      <c r="L26" s="6"/>
      <c r="M26" s="17"/>
      <c r="N26" s="17"/>
      <c r="O26" s="17"/>
      <c r="P26" s="11"/>
      <c r="Q26" s="11"/>
      <c r="R26" s="11"/>
      <c r="S26" s="11"/>
      <c r="T26" s="11"/>
    </row>
    <row r="27" spans="1:148" ht="15" customHeight="1">
      <c r="B27" s="11"/>
      <c r="C27" s="11"/>
      <c r="D27" s="27"/>
      <c r="E27" s="27"/>
      <c r="F27" s="11"/>
      <c r="G27" s="11"/>
      <c r="H27" s="11"/>
      <c r="I27" s="11"/>
      <c r="J27" s="11"/>
      <c r="K27" s="6"/>
      <c r="L27" s="6"/>
      <c r="M27" s="17"/>
      <c r="N27" s="17"/>
      <c r="O27" s="17"/>
      <c r="P27" s="11"/>
      <c r="Q27" s="11"/>
      <c r="R27" s="11"/>
      <c r="S27" s="11"/>
      <c r="T27" s="11"/>
    </row>
    <row r="28" spans="1:148" ht="15" customHeight="1">
      <c r="B28" s="11"/>
      <c r="C28" s="11"/>
      <c r="D28" s="25"/>
      <c r="E28" s="25"/>
      <c r="F28" s="11"/>
      <c r="G28" s="11"/>
      <c r="H28" s="25"/>
      <c r="I28" s="11"/>
      <c r="J28" s="11"/>
      <c r="K28" s="6"/>
      <c r="L28" s="6"/>
      <c r="M28" s="11"/>
      <c r="N28" s="11"/>
      <c r="O28" s="11"/>
      <c r="P28" s="11"/>
      <c r="Q28" s="11"/>
      <c r="R28" s="11"/>
      <c r="S28" s="11"/>
      <c r="T28" s="11"/>
    </row>
    <row r="29" spans="1:148" ht="15.75" customHeight="1">
      <c r="B29" s="11"/>
      <c r="C29" s="11"/>
      <c r="D29" s="56"/>
      <c r="E29" s="56"/>
      <c r="F29" s="56"/>
      <c r="G29" s="56"/>
      <c r="H29" s="56"/>
      <c r="I29" s="56"/>
      <c r="J29" s="56"/>
      <c r="K29" s="6"/>
      <c r="L29" s="6"/>
      <c r="M29" s="51"/>
      <c r="N29" s="11"/>
      <c r="O29" s="11"/>
      <c r="P29" s="11"/>
      <c r="Q29" s="11"/>
      <c r="R29" s="11"/>
      <c r="S29" s="11"/>
      <c r="T29" s="11"/>
    </row>
    <row r="30" spans="1:148" ht="15.75" customHeight="1">
      <c r="B30" s="11"/>
      <c r="C30" s="11"/>
      <c r="D30" s="28"/>
      <c r="E30" s="28"/>
      <c r="F30" s="27"/>
      <c r="G30" s="27"/>
      <c r="H30" s="11"/>
      <c r="I30" s="11"/>
      <c r="J30" s="11"/>
      <c r="K30" s="6"/>
      <c r="L30" s="6"/>
      <c r="M30" s="52"/>
      <c r="N30" s="11"/>
      <c r="O30" s="11"/>
      <c r="P30" s="11"/>
      <c r="Q30" s="11"/>
      <c r="R30" s="11"/>
      <c r="S30" s="11"/>
      <c r="T30" s="11"/>
    </row>
    <row r="31" spans="1:148">
      <c r="B31" s="11"/>
      <c r="C31" s="26"/>
      <c r="D31" s="6"/>
      <c r="E31" s="6"/>
      <c r="F31" s="27"/>
      <c r="G31" s="27"/>
      <c r="H31" s="11"/>
      <c r="I31" s="11"/>
      <c r="J31" s="11"/>
      <c r="K31" s="6"/>
      <c r="L31" s="6"/>
      <c r="M31" s="26"/>
      <c r="N31" s="11"/>
      <c r="O31" s="11"/>
      <c r="P31" s="11"/>
      <c r="Q31" s="11"/>
      <c r="R31" s="11"/>
      <c r="S31" s="11"/>
      <c r="T31" s="11"/>
    </row>
    <row r="32" spans="1:148">
      <c r="B32" s="11"/>
      <c r="C32" s="11"/>
      <c r="D32" s="29"/>
      <c r="E32" s="29"/>
      <c r="F32" s="29"/>
      <c r="G32" s="29"/>
      <c r="H32" s="30"/>
      <c r="I32" s="29"/>
      <c r="J32" s="29"/>
      <c r="K32" s="26"/>
      <c r="L32" s="31"/>
      <c r="M32" s="32"/>
      <c r="N32" s="11"/>
      <c r="O32" s="11"/>
      <c r="P32" s="11"/>
      <c r="Q32" s="11"/>
      <c r="R32" s="11"/>
      <c r="S32" s="11"/>
      <c r="T32" s="11"/>
    </row>
    <row r="33" spans="2:20">
      <c r="B33" s="11"/>
      <c r="C33" s="11"/>
      <c r="D33" s="29"/>
      <c r="E33" s="29"/>
      <c r="F33" s="29"/>
      <c r="G33" s="29"/>
      <c r="H33" s="29"/>
      <c r="I33" s="29"/>
      <c r="J33" s="29"/>
      <c r="K33" s="26"/>
      <c r="L33" s="32"/>
      <c r="M33" s="53"/>
      <c r="N33" s="11"/>
      <c r="O33" s="11"/>
      <c r="P33" s="11"/>
      <c r="Q33" s="11"/>
      <c r="R33" s="11"/>
      <c r="S33" s="11"/>
      <c r="T33" s="11"/>
    </row>
    <row r="34" spans="2:20">
      <c r="B34" s="11"/>
      <c r="C34" s="11"/>
      <c r="D34" s="26"/>
      <c r="E34" s="26"/>
      <c r="F34" s="26"/>
      <c r="G34" s="26"/>
      <c r="H34" s="26"/>
      <c r="I34" s="26"/>
      <c r="J34" s="26"/>
      <c r="K34" s="26"/>
      <c r="L34" s="26"/>
      <c r="M34" s="11"/>
      <c r="N34" s="11"/>
      <c r="O34" s="11"/>
      <c r="P34" s="11"/>
      <c r="Q34" s="11"/>
      <c r="R34" s="11"/>
      <c r="S34" s="11"/>
      <c r="T34" s="11"/>
    </row>
    <row r="35" spans="2:20">
      <c r="B35" s="11"/>
      <c r="C35" s="11"/>
      <c r="D35" s="26"/>
      <c r="E35" s="26"/>
      <c r="F35" s="26"/>
      <c r="G35" s="26"/>
      <c r="H35" s="26"/>
      <c r="I35" s="26"/>
      <c r="J35" s="26"/>
      <c r="K35" s="26"/>
      <c r="L35" s="26"/>
      <c r="M35" s="11"/>
      <c r="N35" s="11"/>
      <c r="O35" s="11"/>
      <c r="P35" s="11"/>
      <c r="Q35" s="11"/>
      <c r="R35" s="11"/>
      <c r="S35" s="11"/>
      <c r="T35" s="11"/>
    </row>
    <row r="36" spans="2:20">
      <c r="B36" s="11"/>
      <c r="C36" s="11"/>
      <c r="D36" s="26"/>
      <c r="E36" s="26"/>
      <c r="F36" s="26"/>
      <c r="G36" s="26"/>
      <c r="H36" s="26"/>
      <c r="I36" s="26"/>
      <c r="J36" s="26"/>
      <c r="K36" s="26"/>
      <c r="L36" s="26"/>
      <c r="M36" s="11"/>
      <c r="N36" s="11"/>
      <c r="O36" s="11"/>
      <c r="P36" s="11"/>
      <c r="Q36" s="11"/>
      <c r="R36" s="11"/>
      <c r="S36" s="11"/>
      <c r="T36" s="11"/>
    </row>
    <row r="37" spans="2:20">
      <c r="B37" s="11"/>
      <c r="C37" s="11"/>
      <c r="D37" s="26"/>
      <c r="E37" s="26"/>
      <c r="F37" s="26"/>
      <c r="G37" s="26"/>
      <c r="H37" s="26"/>
      <c r="I37" s="26"/>
      <c r="J37" s="26"/>
      <c r="K37" s="26"/>
      <c r="L37" s="26"/>
      <c r="M37" s="11"/>
      <c r="N37" s="11"/>
      <c r="O37" s="11"/>
      <c r="P37" s="11"/>
      <c r="Q37" s="11"/>
      <c r="R37" s="11"/>
      <c r="S37" s="11"/>
      <c r="T37" s="11"/>
    </row>
    <row r="38" spans="2:20">
      <c r="B38" s="11"/>
      <c r="C38" s="11"/>
      <c r="D38" s="26"/>
      <c r="E38" s="26"/>
      <c r="F38" s="26"/>
      <c r="G38" s="26"/>
      <c r="H38" s="26"/>
      <c r="I38" s="26"/>
      <c r="J38" s="26"/>
      <c r="K38" s="26"/>
      <c r="L38" s="26"/>
      <c r="M38" s="11"/>
      <c r="N38" s="11"/>
      <c r="O38" s="11"/>
      <c r="P38" s="11"/>
      <c r="Q38" s="11"/>
      <c r="R38" s="11"/>
      <c r="S38" s="11"/>
      <c r="T38" s="11"/>
    </row>
    <row r="39" spans="2:20">
      <c r="B39" s="11"/>
      <c r="C39" s="11"/>
      <c r="D39" s="26"/>
      <c r="E39" s="26"/>
      <c r="F39" s="11"/>
      <c r="G39" s="11"/>
      <c r="H39" s="11"/>
      <c r="I39" s="26"/>
      <c r="J39" s="26"/>
      <c r="K39" s="26"/>
      <c r="L39" s="26"/>
      <c r="M39" s="11"/>
      <c r="N39" s="11"/>
      <c r="O39" s="11"/>
      <c r="P39" s="11"/>
      <c r="Q39" s="11"/>
      <c r="R39" s="11"/>
      <c r="S39" s="11"/>
      <c r="T39" s="11"/>
    </row>
    <row r="40" spans="2:20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2:20" s="11" customFormat="1">
      <c r="C41" s="26"/>
      <c r="F41" s="26"/>
      <c r="G41" s="26"/>
    </row>
    <row r="42" spans="2:20" s="11" customFormat="1" ht="17.45">
      <c r="C42" s="26"/>
      <c r="D42" s="33"/>
      <c r="E42" s="33"/>
      <c r="F42" s="26"/>
      <c r="G42" s="26"/>
    </row>
    <row r="43" spans="2:20" s="11" customFormat="1" ht="15" customHeight="1">
      <c r="C43" s="26"/>
      <c r="D43" s="54"/>
      <c r="E43" s="54"/>
      <c r="F43" s="55"/>
      <c r="G43" s="55"/>
      <c r="H43" s="55"/>
    </row>
    <row r="44" spans="2:20" s="11" customFormat="1">
      <c r="C44" s="26"/>
      <c r="F44" s="26"/>
      <c r="G44" s="26"/>
    </row>
    <row r="45" spans="2:20" s="11" customFormat="1"/>
    <row r="46" spans="2:20" s="11" customFormat="1">
      <c r="C46" s="26"/>
      <c r="F46" s="26"/>
      <c r="G46" s="26"/>
    </row>
    <row r="47" spans="2:20" s="11" customFormat="1">
      <c r="C47" s="26"/>
      <c r="F47" s="26"/>
      <c r="G47" s="26"/>
    </row>
    <row r="48" spans="2:20" s="11" customFormat="1"/>
    <row r="49" spans="3:7" s="11" customFormat="1">
      <c r="C49" s="26"/>
      <c r="F49" s="26"/>
      <c r="G49" s="26"/>
    </row>
    <row r="50" spans="3:7" s="11" customFormat="1">
      <c r="C50" s="26"/>
      <c r="F50" s="26"/>
      <c r="G50" s="26"/>
    </row>
    <row r="51" spans="3:7" s="11" customFormat="1"/>
    <row r="52" spans="3:7" s="11" customFormat="1"/>
    <row r="53" spans="3:7" s="11" customFormat="1"/>
    <row r="54" spans="3:7" s="11" customFormat="1"/>
    <row r="55" spans="3:7" s="11" customFormat="1"/>
    <row r="56" spans="3:7" s="11" customFormat="1"/>
    <row r="57" spans="3:7" s="11" customFormat="1"/>
    <row r="58" spans="3:7" s="11" customFormat="1"/>
    <row r="59" spans="3:7" s="11" customFormat="1"/>
    <row r="60" spans="3:7" s="11" customFormat="1"/>
    <row r="61" spans="3:7" s="11" customFormat="1"/>
    <row r="62" spans="3:7" s="11" customFormat="1"/>
    <row r="63" spans="3:7" s="11" customFormat="1"/>
    <row r="64" spans="3:7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  <row r="338" s="11" customFormat="1"/>
    <row r="339" s="11" customFormat="1"/>
    <row r="340" s="11" customFormat="1"/>
    <row r="341" s="11" customFormat="1"/>
    <row r="342" s="11" customFormat="1"/>
    <row r="343" s="11" customFormat="1"/>
    <row r="344" s="11" customFormat="1"/>
    <row r="345" s="11" customFormat="1"/>
    <row r="346" s="11" customFormat="1"/>
    <row r="347" s="11" customFormat="1"/>
    <row r="348" s="11" customFormat="1"/>
    <row r="349" s="11" customFormat="1"/>
    <row r="350" s="11" customFormat="1"/>
    <row r="351" s="11" customFormat="1"/>
    <row r="352" s="11" customFormat="1"/>
    <row r="353" s="11" customFormat="1"/>
    <row r="354" s="11" customFormat="1"/>
    <row r="355" s="11" customFormat="1"/>
    <row r="356" s="11" customFormat="1"/>
    <row r="357" s="11" customFormat="1"/>
    <row r="358" s="11" customFormat="1"/>
    <row r="359" s="11" customFormat="1"/>
    <row r="360" s="11" customFormat="1"/>
    <row r="361" s="11" customFormat="1"/>
    <row r="362" s="11" customFormat="1"/>
    <row r="363" s="11" customFormat="1"/>
    <row r="364" s="11" customFormat="1"/>
    <row r="365" s="11" customFormat="1"/>
    <row r="366" s="11" customFormat="1"/>
    <row r="367" s="11" customFormat="1"/>
    <row r="368" s="11" customFormat="1"/>
    <row r="369" s="11" customFormat="1"/>
    <row r="370" s="11" customFormat="1"/>
    <row r="371" s="11" customFormat="1"/>
    <row r="372" s="11" customFormat="1"/>
    <row r="373" s="11" customFormat="1"/>
    <row r="374" s="11" customFormat="1"/>
    <row r="375" s="11" customFormat="1"/>
    <row r="376" s="11" customFormat="1"/>
    <row r="377" s="11" customFormat="1"/>
    <row r="378" s="11" customFormat="1"/>
    <row r="379" s="11" customFormat="1"/>
    <row r="380" s="11" customFormat="1"/>
    <row r="381" s="11" customFormat="1"/>
    <row r="382" s="11" customFormat="1"/>
    <row r="383" s="11" customFormat="1"/>
    <row r="384" s="11" customFormat="1"/>
    <row r="385" s="11" customFormat="1"/>
    <row r="386" s="11" customFormat="1"/>
    <row r="387" s="11" customFormat="1"/>
    <row r="388" s="11" customFormat="1"/>
    <row r="389" s="11" customFormat="1"/>
    <row r="390" s="11" customFormat="1"/>
    <row r="391" s="11" customFormat="1"/>
    <row r="392" s="11" customFormat="1"/>
    <row r="393" s="11" customFormat="1"/>
    <row r="394" s="11" customFormat="1"/>
    <row r="395" s="11" customFormat="1"/>
    <row r="396" s="11" customFormat="1"/>
    <row r="397" s="11" customFormat="1"/>
    <row r="398" s="11" customFormat="1"/>
    <row r="399" s="11" customFormat="1"/>
    <row r="400" s="11" customFormat="1"/>
    <row r="401" s="11" customFormat="1"/>
    <row r="402" s="11" customFormat="1"/>
    <row r="403" s="11" customFormat="1"/>
    <row r="404" s="11" customFormat="1"/>
    <row r="405" s="11" customFormat="1"/>
    <row r="406" s="11" customFormat="1"/>
    <row r="407" s="11" customFormat="1"/>
    <row r="408" s="11" customFormat="1"/>
    <row r="409" s="11" customFormat="1"/>
    <row r="410" s="11" customFormat="1"/>
    <row r="411" s="11" customFormat="1"/>
    <row r="412" s="11" customFormat="1"/>
    <row r="413" s="11" customFormat="1"/>
    <row r="414" s="11" customFormat="1"/>
    <row r="415" s="11" customFormat="1"/>
    <row r="416" s="11" customFormat="1"/>
    <row r="417" s="11" customFormat="1"/>
    <row r="418" s="11" customFormat="1"/>
    <row r="419" s="11" customFormat="1"/>
    <row r="420" s="11" customFormat="1"/>
    <row r="421" s="11" customFormat="1"/>
    <row r="422" s="11" customFormat="1"/>
    <row r="423" s="11" customFormat="1"/>
    <row r="424" s="11" customFormat="1"/>
    <row r="425" s="11" customFormat="1"/>
    <row r="426" s="11" customFormat="1"/>
    <row r="427" s="11" customFormat="1"/>
    <row r="428" s="11" customFormat="1"/>
    <row r="429" s="11" customFormat="1"/>
    <row r="430" s="11" customFormat="1"/>
    <row r="431" s="11" customFormat="1"/>
    <row r="432" s="11" customFormat="1"/>
    <row r="433" s="11" customFormat="1"/>
    <row r="434" s="11" customFormat="1"/>
    <row r="435" s="11" customFormat="1"/>
    <row r="436" s="11" customFormat="1"/>
    <row r="437" s="11" customFormat="1"/>
    <row r="438" s="11" customFormat="1"/>
    <row r="439" s="11" customFormat="1"/>
    <row r="440" s="11" customFormat="1"/>
    <row r="441" s="11" customFormat="1"/>
    <row r="442" s="11" customFormat="1"/>
    <row r="443" s="11" customFormat="1"/>
    <row r="444" s="11" customFormat="1"/>
    <row r="445" s="11" customFormat="1"/>
    <row r="446" s="11" customFormat="1"/>
    <row r="447" s="11" customFormat="1"/>
    <row r="448" s="11" customFormat="1"/>
    <row r="449" s="11" customFormat="1"/>
    <row r="450" s="11" customFormat="1"/>
    <row r="451" s="11" customFormat="1"/>
    <row r="452" s="11" customFormat="1"/>
    <row r="453" s="11" customFormat="1"/>
    <row r="454" s="11" customFormat="1"/>
    <row r="455" s="11" customFormat="1"/>
    <row r="456" s="11" customFormat="1"/>
    <row r="457" s="11" customFormat="1"/>
    <row r="458" s="11" customFormat="1"/>
    <row r="459" s="11" customFormat="1"/>
    <row r="460" s="11" customFormat="1"/>
    <row r="461" s="11" customFormat="1"/>
    <row r="462" s="11" customFormat="1"/>
    <row r="463" s="11" customFormat="1"/>
    <row r="464" s="11" customFormat="1"/>
    <row r="465" s="11" customFormat="1"/>
    <row r="466" s="11" customFormat="1"/>
    <row r="467" s="11" customFormat="1"/>
    <row r="468" s="11" customFormat="1"/>
    <row r="469" s="11" customFormat="1"/>
    <row r="470" s="11" customFormat="1"/>
    <row r="471" s="11" customFormat="1"/>
    <row r="472" s="11" customFormat="1"/>
    <row r="473" s="11" customFormat="1"/>
    <row r="474" s="11" customFormat="1"/>
    <row r="475" s="11" customFormat="1"/>
    <row r="476" s="11" customFormat="1"/>
    <row r="477" s="11" customFormat="1"/>
    <row r="478" s="11" customFormat="1"/>
    <row r="479" s="11" customFormat="1"/>
    <row r="480" s="11" customFormat="1"/>
    <row r="481" s="11" customFormat="1"/>
    <row r="482" s="11" customFormat="1"/>
    <row r="483" s="11" customFormat="1"/>
    <row r="484" s="11" customFormat="1"/>
    <row r="485" s="11" customFormat="1"/>
    <row r="486" s="11" customFormat="1"/>
    <row r="487" s="11" customFormat="1"/>
    <row r="488" s="11" customFormat="1"/>
    <row r="489" s="11" customFormat="1"/>
    <row r="490" s="11" customFormat="1"/>
    <row r="491" s="11" customFormat="1"/>
    <row r="492" s="11" customFormat="1"/>
    <row r="493" s="11" customFormat="1"/>
    <row r="494" s="11" customFormat="1"/>
    <row r="495" s="11" customFormat="1"/>
    <row r="496" s="11" customFormat="1"/>
    <row r="497" s="11" customFormat="1"/>
    <row r="498" s="11" customFormat="1"/>
    <row r="499" s="11" customFormat="1"/>
    <row r="500" s="11" customFormat="1"/>
    <row r="501" s="11" customFormat="1"/>
    <row r="502" s="11" customFormat="1"/>
    <row r="503" s="11" customFormat="1"/>
    <row r="504" s="11" customFormat="1"/>
    <row r="505" s="11" customFormat="1"/>
    <row r="506" s="11" customFormat="1"/>
    <row r="507" s="11" customFormat="1"/>
    <row r="508" s="11" customFormat="1"/>
    <row r="509" s="11" customFormat="1"/>
    <row r="510" s="11" customFormat="1"/>
    <row r="511" s="11" customFormat="1"/>
    <row r="512" s="11" customFormat="1"/>
    <row r="513" s="11" customFormat="1"/>
    <row r="514" s="11" customFormat="1"/>
    <row r="515" s="11" customFormat="1"/>
    <row r="516" s="11" customFormat="1"/>
    <row r="517" s="11" customFormat="1"/>
    <row r="518" s="11" customFormat="1"/>
    <row r="519" s="11" customFormat="1"/>
    <row r="520" s="11" customFormat="1"/>
    <row r="521" s="11" customFormat="1"/>
    <row r="522" s="11" customFormat="1"/>
    <row r="523" s="11" customFormat="1"/>
    <row r="524" s="11" customFormat="1"/>
    <row r="525" s="11" customFormat="1"/>
    <row r="526" s="11" customFormat="1"/>
    <row r="527" s="11" customFormat="1"/>
    <row r="528" s="11" customFormat="1"/>
    <row r="529" s="11" customFormat="1"/>
    <row r="530" s="11" customFormat="1"/>
    <row r="531" s="11" customFormat="1"/>
    <row r="532" s="11" customFormat="1"/>
    <row r="533" s="11" customFormat="1"/>
    <row r="534" s="11" customFormat="1"/>
    <row r="535" s="11" customFormat="1"/>
    <row r="536" s="11" customFormat="1"/>
    <row r="537" s="11" customFormat="1"/>
    <row r="538" s="11" customFormat="1"/>
    <row r="539" s="11" customFormat="1"/>
    <row r="540" s="11" customFormat="1"/>
    <row r="541" s="11" customFormat="1"/>
    <row r="542" s="11" customFormat="1"/>
    <row r="543" s="11" customFormat="1"/>
    <row r="544" s="11" customFormat="1"/>
    <row r="545" s="11" customFormat="1"/>
    <row r="546" s="11" customFormat="1"/>
    <row r="547" s="11" customFormat="1"/>
    <row r="548" s="11" customFormat="1"/>
    <row r="549" s="11" customFormat="1"/>
    <row r="550" s="11" customFormat="1"/>
    <row r="551" s="11" customFormat="1"/>
    <row r="552" s="11" customFormat="1"/>
    <row r="553" s="11" customFormat="1"/>
    <row r="554" s="11" customFormat="1"/>
    <row r="555" s="11" customFormat="1"/>
    <row r="556" s="11" customFormat="1"/>
    <row r="557" s="11" customFormat="1"/>
    <row r="558" s="11" customFormat="1"/>
    <row r="559" s="11" customFormat="1"/>
    <row r="560" s="11" customFormat="1"/>
    <row r="561" s="11" customFormat="1"/>
    <row r="562" s="11" customFormat="1"/>
    <row r="563" s="11" customFormat="1"/>
    <row r="564" s="11" customFormat="1"/>
    <row r="565" s="11" customFormat="1"/>
    <row r="566" s="11" customFormat="1"/>
    <row r="567" s="11" customFormat="1"/>
    <row r="568" s="11" customFormat="1"/>
    <row r="569" s="11" customFormat="1"/>
    <row r="570" s="11" customFormat="1"/>
    <row r="571" s="11" customFormat="1"/>
    <row r="572" s="11" customFormat="1"/>
    <row r="573" s="11" customFormat="1"/>
    <row r="574" s="11" customFormat="1"/>
    <row r="575" s="11" customFormat="1"/>
    <row r="576" s="11" customFormat="1"/>
    <row r="577" s="11" customFormat="1"/>
    <row r="578" s="11" customFormat="1"/>
    <row r="579" s="11" customFormat="1"/>
    <row r="580" s="11" customFormat="1"/>
    <row r="581" s="11" customFormat="1"/>
    <row r="582" s="11" customFormat="1"/>
    <row r="583" s="11" customFormat="1"/>
    <row r="584" s="11" customFormat="1"/>
    <row r="585" s="11" customFormat="1"/>
    <row r="586" s="11" customFormat="1"/>
    <row r="587" s="11" customFormat="1"/>
    <row r="588" s="11" customFormat="1"/>
    <row r="589" s="11" customFormat="1"/>
    <row r="590" s="11" customFormat="1"/>
    <row r="591" s="11" customFormat="1"/>
    <row r="592" s="11" customFormat="1"/>
    <row r="593" s="11" customFormat="1"/>
    <row r="594" s="11" customFormat="1"/>
    <row r="595" s="11" customFormat="1"/>
    <row r="596" s="11" customFormat="1"/>
    <row r="597" s="11" customFormat="1"/>
    <row r="598" s="11" customFormat="1"/>
    <row r="599" s="11" customFormat="1"/>
    <row r="600" s="11" customFormat="1"/>
    <row r="601" s="11" customFormat="1"/>
    <row r="602" s="11" customFormat="1"/>
    <row r="603" s="11" customFormat="1"/>
    <row r="604" s="11" customFormat="1"/>
    <row r="605" s="11" customFormat="1"/>
    <row r="606" s="11" customFormat="1"/>
    <row r="607" s="11" customFormat="1"/>
    <row r="608" s="11" customFormat="1"/>
    <row r="609" s="11" customFormat="1"/>
    <row r="610" s="11" customFormat="1"/>
    <row r="611" s="11" customFormat="1"/>
    <row r="612" s="11" customFormat="1"/>
    <row r="613" s="11" customFormat="1"/>
    <row r="614" s="11" customFormat="1"/>
    <row r="615" s="11" customFormat="1"/>
    <row r="616" s="11" customFormat="1"/>
    <row r="617" s="11" customFormat="1"/>
    <row r="618" s="11" customFormat="1"/>
    <row r="619" s="11" customFormat="1"/>
    <row r="620" s="11" customFormat="1"/>
    <row r="621" s="11" customFormat="1"/>
    <row r="622" s="11" customFormat="1"/>
    <row r="623" s="11" customFormat="1"/>
    <row r="624" s="11" customFormat="1"/>
    <row r="625" s="11" customFormat="1"/>
    <row r="626" s="11" customFormat="1"/>
    <row r="627" s="11" customFormat="1"/>
    <row r="628" s="11" customFormat="1"/>
    <row r="629" s="11" customFormat="1"/>
    <row r="630" s="11" customFormat="1"/>
    <row r="631" s="11" customFormat="1"/>
    <row r="632" s="11" customFormat="1"/>
    <row r="633" s="11" customFormat="1"/>
    <row r="634" s="11" customFormat="1"/>
    <row r="635" s="11" customFormat="1"/>
    <row r="636" s="11" customFormat="1"/>
    <row r="637" s="11" customFormat="1"/>
    <row r="638" s="11" customFormat="1"/>
    <row r="639" s="11" customFormat="1"/>
    <row r="640" s="11" customFormat="1"/>
    <row r="641" s="11" customFormat="1"/>
    <row r="642" s="11" customFormat="1"/>
    <row r="643" s="11" customFormat="1"/>
    <row r="644" s="11" customFormat="1"/>
    <row r="645" s="11" customFormat="1"/>
    <row r="646" s="11" customFormat="1"/>
    <row r="647" s="11" customFormat="1"/>
    <row r="648" s="11" customFormat="1"/>
    <row r="649" s="11" customFormat="1"/>
    <row r="650" s="11" customFormat="1"/>
    <row r="651" s="11" customFormat="1"/>
    <row r="652" s="11" customFormat="1"/>
    <row r="653" s="11" customFormat="1"/>
    <row r="654" s="11" customFormat="1"/>
    <row r="655" s="11" customFormat="1"/>
    <row r="656" s="11" customFormat="1"/>
    <row r="657" s="11" customFormat="1"/>
    <row r="658" s="11" customFormat="1"/>
    <row r="659" s="11" customFormat="1"/>
    <row r="660" s="11" customFormat="1"/>
    <row r="661" s="11" customFormat="1"/>
    <row r="662" s="11" customFormat="1"/>
    <row r="663" s="11" customFormat="1"/>
    <row r="664" s="11" customFormat="1"/>
    <row r="665" s="11" customFormat="1"/>
    <row r="666" s="11" customFormat="1"/>
    <row r="667" s="11" customFormat="1"/>
    <row r="668" s="11" customFormat="1"/>
    <row r="669" s="11" customFormat="1"/>
    <row r="670" s="11" customFormat="1"/>
    <row r="671" s="11" customFormat="1"/>
    <row r="672" s="11" customFormat="1"/>
    <row r="673" s="11" customFormat="1"/>
    <row r="674" s="11" customFormat="1"/>
    <row r="675" s="11" customFormat="1"/>
    <row r="676" s="11" customFormat="1"/>
    <row r="677" s="11" customFormat="1"/>
    <row r="678" s="11" customFormat="1"/>
    <row r="679" s="11" customFormat="1"/>
    <row r="680" s="11" customFormat="1"/>
    <row r="681" s="11" customFormat="1"/>
    <row r="682" s="11" customFormat="1"/>
    <row r="683" s="11" customFormat="1"/>
    <row r="684" s="11" customFormat="1"/>
    <row r="685" s="11" customFormat="1"/>
    <row r="686" s="11" customFormat="1"/>
    <row r="687" s="11" customFormat="1"/>
    <row r="688" s="11" customFormat="1"/>
    <row r="689" s="11" customFormat="1"/>
    <row r="690" s="11" customFormat="1"/>
    <row r="691" s="11" customFormat="1"/>
    <row r="692" s="11" customFormat="1"/>
  </sheetData>
  <sheetProtection algorithmName="SHA-512" hashValue="CSEvGxJasfN3YoKp8sHeMOFu3HY1NOTNdUkB+KCKLNERcZaXfhkznvIsLA1Q+CVYvmeBCf421TRt3ANQqdoDaQ==" saltValue="gLYfzON+/+063T0hfmYIYA==" spinCount="100000" sheet="1" objects="1" scenarios="1" selectLockedCells="1"/>
  <mergeCells count="7">
    <mergeCell ref="D43:H43"/>
    <mergeCell ref="D29:J29"/>
    <mergeCell ref="C1:C5"/>
    <mergeCell ref="D8:E8"/>
    <mergeCell ref="B21:C21"/>
    <mergeCell ref="B20:C20"/>
    <mergeCell ref="B22:B23"/>
  </mergeCells>
  <pageMargins left="0.7" right="0.7" top="0.78740157499999996" bottom="0.78740157499999996" header="0.3" footer="0.3"/>
  <pageSetup paperSize="9" orientation="portrait" r:id="rId1"/>
  <ignoredErrors>
    <ignoredError sqref="E23 H22:K23 F5:F7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v_x00e1_len_x00ed_ xmlns="4a946383-c3c8-4ef7-ae28-a65a9cb88639">
      <UserInfo>
        <DisplayName/>
        <AccountId xsi:nil="true"/>
        <AccountType/>
      </UserInfo>
    </Schv_x00e1_len_x00ed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EF7755EE5B440839FA06F4C9F1CE8" ma:contentTypeVersion="14" ma:contentTypeDescription="Create a new document." ma:contentTypeScope="" ma:versionID="a68d38562bb2cf94c819fa3faf165575">
  <xsd:schema xmlns:xsd="http://www.w3.org/2001/XMLSchema" xmlns:xs="http://www.w3.org/2001/XMLSchema" xmlns:p="http://schemas.microsoft.com/office/2006/metadata/properties" xmlns:ns2="4a946383-c3c8-4ef7-ae28-a65a9cb88639" xmlns:ns3="0ef0ac9b-6125-48a7-ab1a-4fc3bf8d5c2a" targetNamespace="http://schemas.microsoft.com/office/2006/metadata/properties" ma:root="true" ma:fieldsID="50040a514057d65853322bd481c52d43" ns2:_="" ns3:_="">
    <xsd:import namespace="4a946383-c3c8-4ef7-ae28-a65a9cb88639"/>
    <xsd:import namespace="0ef0ac9b-6125-48a7-ab1a-4fc3bf8d5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chv_x00e1_len_x00ed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46383-c3c8-4ef7-ae28-a65a9cb88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chv_x00e1_len_x00ed_" ma:index="20" nillable="true" ma:displayName="Schválení" ma:list="UserInfo" ma:SharePointGroup="3" ma:internalName="Schv_x00e1_len_x00ed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0ac9b-6125-48a7-ab1a-4fc3bf8d5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FC3DF-247D-40ED-A1F9-B92FA4275A3D}"/>
</file>

<file path=customXml/itemProps2.xml><?xml version="1.0" encoding="utf-8"?>
<ds:datastoreItem xmlns:ds="http://schemas.openxmlformats.org/officeDocument/2006/customXml" ds:itemID="{9F664328-CF25-46A3-AD44-39FCE8B697FC}"/>
</file>

<file path=customXml/itemProps3.xml><?xml version="1.0" encoding="utf-8"?>
<ds:datastoreItem xmlns:ds="http://schemas.openxmlformats.org/officeDocument/2006/customXml" ds:itemID="{6F519861-9341-4AC2-BA8F-7DDE755B0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CENTROPOL ENERGY,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Vít Beneš</dc:creator>
  <cp:keywords/>
  <dc:description/>
  <cp:lastModifiedBy>Herdová Petra</cp:lastModifiedBy>
  <cp:revision/>
  <dcterms:created xsi:type="dcterms:W3CDTF">2022-04-22T06:21:46Z</dcterms:created>
  <dcterms:modified xsi:type="dcterms:W3CDTF">2022-05-12T07:55:05Z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b696cb-b06f-4214-b638-7b05ae4e5e38_Enabled">
    <vt:lpwstr>true</vt:lpwstr>
  </property>
  <property fmtid="{D5CDD505-2E9C-101B-9397-08002B2CF9AE}" pid="3" name="MSIP_Label_bdb696cb-b06f-4214-b638-7b05ae4e5e38_SetDate">
    <vt:lpwstr>2022-04-22T07:34:25Z</vt:lpwstr>
  </property>
  <property fmtid="{D5CDD505-2E9C-101B-9397-08002B2CF9AE}" pid="4" name="MSIP_Label_bdb696cb-b06f-4214-b638-7b05ae4e5e38_Method">
    <vt:lpwstr>Standard</vt:lpwstr>
  </property>
  <property fmtid="{D5CDD505-2E9C-101B-9397-08002B2CF9AE}" pid="5" name="MSIP_Label_bdb696cb-b06f-4214-b638-7b05ae4e5e38_Name">
    <vt:lpwstr>Interní data</vt:lpwstr>
  </property>
  <property fmtid="{D5CDD505-2E9C-101B-9397-08002B2CF9AE}" pid="6" name="MSIP_Label_bdb696cb-b06f-4214-b638-7b05ae4e5e38_SiteId">
    <vt:lpwstr>53b8d820-e2f7-4682-858f-9e2aeec6ffd9</vt:lpwstr>
  </property>
  <property fmtid="{D5CDD505-2E9C-101B-9397-08002B2CF9AE}" pid="7" name="MSIP_Label_bdb696cb-b06f-4214-b638-7b05ae4e5e38_ActionId">
    <vt:lpwstr>4fe05a0e-f91b-41df-abf0-00004d3a9f83</vt:lpwstr>
  </property>
  <property fmtid="{D5CDD505-2E9C-101B-9397-08002B2CF9AE}" pid="8" name="MSIP_Label_bdb696cb-b06f-4214-b638-7b05ae4e5e38_ContentBits">
    <vt:lpwstr>0</vt:lpwstr>
  </property>
  <property fmtid="{D5CDD505-2E9C-101B-9397-08002B2CF9AE}" pid="9" name="ContentTypeId">
    <vt:lpwstr>0x01010014CEF7755EE5B440839FA06F4C9F1CE8</vt:lpwstr>
  </property>
</Properties>
</file>